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11" sheetId="1" r:id="rId1"/>
  </sheets>
  <definedNames>
    <definedName name="_xlnm.Print_Area" localSheetId="0">'11'!$A$1:$M$26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<sst xmlns="http://schemas.openxmlformats.org/spreadsheetml/2006/main" count="78" uniqueCount="66">
  <si>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11 февраля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</si>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</sst>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196.3</v>
      </c>
      <c r="D6" s="45">
        <f>C6/G6*100</f>
        <v>15.959349593495936</v>
      </c>
      <c r="E6" s="46">
        <v>95</v>
      </c>
      <c r="F6" s="47">
        <f t="shared" ref="F6:F7" si="0">C6*E6/100</f>
        <v>186.48500000000001</v>
      </c>
      <c r="G6" s="48">
        <v>1230</v>
      </c>
      <c r="H6" s="49">
        <v>237.71</v>
      </c>
      <c r="I6" s="50">
        <f t="shared" ref="I6:I26" si="1">H6/L6*100</f>
        <v>19.3260162601626</v>
      </c>
      <c r="J6" s="51">
        <v>90</v>
      </c>
      <c r="K6" s="47">
        <f>H6*J6/100</f>
        <v>213.93900000000002</v>
      </c>
      <c r="L6" s="48">
        <v>1230</v>
      </c>
      <c r="M6" s="52">
        <f>RANK(I6,I6:I23)</f>
        <v>3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121</v>
      </c>
      <c r="D7" s="45">
        <f t="shared" ref="D7:D26" si="2">C7/G7*100</f>
        <v>18.759689922480622</v>
      </c>
      <c r="E7" s="46">
        <v>96</v>
      </c>
      <c r="F7" s="47">
        <f t="shared" si="0"/>
        <v>116.16</v>
      </c>
      <c r="G7" s="48">
        <v>645</v>
      </c>
      <c r="H7" s="49">
        <v>118.56</v>
      </c>
      <c r="I7" s="50">
        <f t="shared" si="1"/>
        <v>18.381395348837209</v>
      </c>
      <c r="J7" s="51">
        <v>96</v>
      </c>
      <c r="K7" s="47">
        <f t="shared" ref="K7:K23" si="3">H7*J7/100</f>
        <v>113.8176</v>
      </c>
      <c r="L7" s="48">
        <v>645</v>
      </c>
      <c r="M7" s="52">
        <f>RANK(I7,I6:I23)</f>
        <v>5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152.80000000000001</v>
      </c>
      <c r="D8" s="45">
        <f t="shared" si="2"/>
        <v>19.100000000000001</v>
      </c>
      <c r="E8" s="46">
        <v>96</v>
      </c>
      <c r="F8" s="47">
        <f>C8*E8/100</f>
        <v>146.68800000000002</v>
      </c>
      <c r="G8" s="48">
        <v>800</v>
      </c>
      <c r="H8" s="49">
        <v>143.80000000000001</v>
      </c>
      <c r="I8" s="50">
        <f t="shared" si="1"/>
        <v>17.797029702970299</v>
      </c>
      <c r="J8" s="58">
        <v>96</v>
      </c>
      <c r="K8" s="47">
        <f t="shared" si="3"/>
        <v>138.048</v>
      </c>
      <c r="L8" s="48">
        <v>808</v>
      </c>
      <c r="M8" s="52">
        <f>RANK(I8,I6:I23)</f>
        <v>7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37.33</v>
      </c>
      <c r="D9" s="45">
        <f t="shared" si="2"/>
        <v>13.574545454545452</v>
      </c>
      <c r="E9" s="46">
        <v>95</v>
      </c>
      <c r="F9" s="47">
        <f t="shared" ref="F9:F23" si="4">C9*E9/100</f>
        <v>35.463499999999996</v>
      </c>
      <c r="G9" s="48">
        <v>275</v>
      </c>
      <c r="H9" s="49">
        <v>33.76</v>
      </c>
      <c r="I9" s="50">
        <f t="shared" si="1"/>
        <v>11.845614035087719</v>
      </c>
      <c r="J9" s="51">
        <v>95</v>
      </c>
      <c r="K9" s="47">
        <f t="shared" si="3"/>
        <v>32.071999999999996</v>
      </c>
      <c r="L9" s="48">
        <v>285</v>
      </c>
      <c r="M9" s="52">
        <f>RANK(I9,I6:I23)</f>
        <v>16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86.27</v>
      </c>
      <c r="D10" s="45">
        <f t="shared" si="2"/>
        <v>15.65698729582577</v>
      </c>
      <c r="E10" s="46">
        <v>91</v>
      </c>
      <c r="F10" s="47">
        <f t="shared" si="4"/>
        <v>78.50569999999999</v>
      </c>
      <c r="G10" s="48">
        <v>551</v>
      </c>
      <c r="H10" s="49">
        <v>98.89</v>
      </c>
      <c r="I10" s="50">
        <f t="shared" si="1"/>
        <v>17.94736842105263</v>
      </c>
      <c r="J10" s="58">
        <v>89</v>
      </c>
      <c r="K10" s="47">
        <f t="shared" si="3"/>
        <v>88.012100000000004</v>
      </c>
      <c r="L10" s="48">
        <v>551</v>
      </c>
      <c r="M10" s="52">
        <f>RANK(I10,I6:I23)</f>
        <v>6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76.7</v>
      </c>
      <c r="D11" s="45">
        <f t="shared" si="2"/>
        <v>21.424581005586592</v>
      </c>
      <c r="E11" s="46">
        <v>90</v>
      </c>
      <c r="F11" s="47">
        <f t="shared" si="4"/>
        <v>69.03</v>
      </c>
      <c r="G11" s="48">
        <v>358</v>
      </c>
      <c r="H11" s="49">
        <v>70</v>
      </c>
      <c r="I11" s="50">
        <f t="shared" si="1"/>
        <v>19.553072625698324</v>
      </c>
      <c r="J11" s="51">
        <v>90</v>
      </c>
      <c r="K11" s="47">
        <f t="shared" si="3"/>
        <v>63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49.2</v>
      </c>
      <c r="D12" s="45">
        <f t="shared" si="2"/>
        <v>21.866666666666667</v>
      </c>
      <c r="E12" s="46">
        <v>92</v>
      </c>
      <c r="F12" s="47">
        <f t="shared" si="4"/>
        <v>45.264000000000003</v>
      </c>
      <c r="G12" s="48">
        <v>225</v>
      </c>
      <c r="H12" s="49">
        <v>39</v>
      </c>
      <c r="I12" s="50">
        <f t="shared" si="1"/>
        <v>17.333333333333336</v>
      </c>
      <c r="J12" s="58">
        <v>99</v>
      </c>
      <c r="K12" s="47">
        <f t="shared" si="3"/>
        <v>38.61</v>
      </c>
      <c r="L12" s="48">
        <v>225</v>
      </c>
      <c r="M12" s="52">
        <f>RANK(I12,I6:I23)</f>
        <v>9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121.17</v>
      </c>
      <c r="D13" s="45">
        <f t="shared" si="2"/>
        <v>17.309999999999999</v>
      </c>
      <c r="E13" s="46">
        <v>91</v>
      </c>
      <c r="F13" s="47">
        <f t="shared" si="4"/>
        <v>110.26469999999999</v>
      </c>
      <c r="G13" s="48">
        <v>700</v>
      </c>
      <c r="H13" s="49">
        <v>144</v>
      </c>
      <c r="I13" s="50">
        <f t="shared" si="1"/>
        <v>20.281690140845072</v>
      </c>
      <c r="J13" s="58">
        <v>94</v>
      </c>
      <c r="K13" s="47">
        <f t="shared" si="3"/>
        <v>135.36000000000001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34</v>
      </c>
      <c r="I14" s="50">
        <f t="shared" si="1"/>
        <v>13.600000000000001</v>
      </c>
      <c r="J14" s="58">
        <v>91</v>
      </c>
      <c r="K14" s="47">
        <f t="shared" si="3"/>
        <v>30.94</v>
      </c>
      <c r="L14" s="48">
        <v>250</v>
      </c>
      <c r="M14" s="52">
        <f>RANK(I14,I6:I23)</f>
        <v>15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47.61</v>
      </c>
      <c r="D15" s="45">
        <f t="shared" si="2"/>
        <v>15.60983606557377</v>
      </c>
      <c r="E15" s="46">
        <v>90</v>
      </c>
      <c r="F15" s="47">
        <f>C15*E15/100</f>
        <v>42.848999999999997</v>
      </c>
      <c r="G15" s="48">
        <v>305</v>
      </c>
      <c r="H15" s="49">
        <v>56.8</v>
      </c>
      <c r="I15" s="50">
        <f t="shared" si="1"/>
        <v>18.622950819672131</v>
      </c>
      <c r="J15" s="51">
        <v>91.5</v>
      </c>
      <c r="K15" s="47">
        <f t="shared" si="3"/>
        <v>51.972000000000001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77.45</v>
      </c>
      <c r="D16" s="45">
        <f t="shared" si="2"/>
        <v>16.836956521739129</v>
      </c>
      <c r="E16" s="46">
        <v>95</v>
      </c>
      <c r="F16" s="47">
        <f t="shared" si="4"/>
        <v>73.577500000000001</v>
      </c>
      <c r="G16" s="48">
        <v>460</v>
      </c>
      <c r="H16" s="49">
        <v>75.39</v>
      </c>
      <c r="I16" s="50">
        <f t="shared" si="1"/>
        <v>16.389130434782608</v>
      </c>
      <c r="J16" s="58">
        <v>94</v>
      </c>
      <c r="K16" s="47">
        <f t="shared" si="3"/>
        <v>70.866600000000005</v>
      </c>
      <c r="L16" s="48">
        <v>460</v>
      </c>
      <c r="M16" s="52">
        <f>RANK(I16,I6:I23)</f>
        <v>10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137.04</v>
      </c>
      <c r="D17" s="45">
        <f t="shared" si="2"/>
        <v>17.682580645161288</v>
      </c>
      <c r="E17" s="46">
        <v>93</v>
      </c>
      <c r="F17" s="47">
        <f t="shared" si="4"/>
        <v>127.4472</v>
      </c>
      <c r="G17" s="48">
        <v>775</v>
      </c>
      <c r="H17" s="49">
        <v>124.23</v>
      </c>
      <c r="I17" s="50">
        <f t="shared" si="1"/>
        <v>16.02967741935484</v>
      </c>
      <c r="J17" s="58">
        <v>88</v>
      </c>
      <c r="K17" s="47">
        <f t="shared" si="3"/>
        <v>109.3224</v>
      </c>
      <c r="L17" s="48">
        <v>775</v>
      </c>
      <c r="M17" s="52">
        <f>RANK(I17,I6:I23)</f>
        <v>12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24.5</v>
      </c>
      <c r="D18" s="45">
        <f t="shared" si="2"/>
        <v>21.304347826086957</v>
      </c>
      <c r="E18" s="46">
        <v>89</v>
      </c>
      <c r="F18" s="47">
        <f t="shared" si="4"/>
        <v>21.805</v>
      </c>
      <c r="G18" s="48">
        <v>115</v>
      </c>
      <c r="H18" s="49">
        <v>23</v>
      </c>
      <c r="I18" s="50">
        <f t="shared" si="1"/>
        <v>17.692307692307693</v>
      </c>
      <c r="J18" s="58">
        <v>89</v>
      </c>
      <c r="K18" s="47">
        <f t="shared" si="3"/>
        <v>20.47</v>
      </c>
      <c r="L18" s="48">
        <v>130</v>
      </c>
      <c r="M18" s="52">
        <f>RANK(I18,I6:I23)</f>
        <v>8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16.2</v>
      </c>
      <c r="D19" s="45">
        <f t="shared" si="2"/>
        <v>5.4</v>
      </c>
      <c r="E19" s="46">
        <v>93</v>
      </c>
      <c r="F19" s="47">
        <f t="shared" si="4"/>
        <v>15.065999999999999</v>
      </c>
      <c r="G19" s="48">
        <v>300</v>
      </c>
      <c r="H19" s="49">
        <v>23.5</v>
      </c>
      <c r="I19" s="50">
        <f t="shared" si="1"/>
        <v>11.75</v>
      </c>
      <c r="J19" s="58">
        <v>93</v>
      </c>
      <c r="K19" s="47">
        <f t="shared" si="3"/>
        <v>21.855</v>
      </c>
      <c r="L19" s="48">
        <v>200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9</v>
      </c>
      <c r="D20" s="45">
        <f t="shared" si="2"/>
        <v>6.25</v>
      </c>
      <c r="E20" s="46">
        <v>90</v>
      </c>
      <c r="F20" s="47">
        <f t="shared" si="4"/>
        <v>8.1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38</v>
      </c>
      <c r="I21" s="50">
        <f t="shared" si="1"/>
        <v>15.2</v>
      </c>
      <c r="J21" s="58">
        <v>90</v>
      </c>
      <c r="K21" s="47">
        <f t="shared" si="3"/>
        <v>34.200000000000003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20.05</v>
      </c>
      <c r="D22" s="45">
        <f t="shared" si="2"/>
        <v>15.189393939393939</v>
      </c>
      <c r="E22" s="46">
        <v>90</v>
      </c>
      <c r="F22" s="47">
        <f t="shared" si="4"/>
        <v>18.045000000000002</v>
      </c>
      <c r="G22" s="48">
        <v>132</v>
      </c>
      <c r="H22" s="49">
        <v>21.23</v>
      </c>
      <c r="I22" s="50">
        <f t="shared" si="1"/>
        <v>16.083333333333332</v>
      </c>
      <c r="J22" s="58">
        <v>90</v>
      </c>
      <c r="K22" s="47">
        <f>H22*J22/100</f>
        <v>19.106999999999999</v>
      </c>
      <c r="L22" s="48">
        <v>132</v>
      </c>
      <c r="M22" s="52">
        <f>RANK(I22,I6:I23)</f>
        <v>11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11.8</v>
      </c>
      <c r="D23" s="45">
        <f t="shared" si="2"/>
        <v>18.153846153846153</v>
      </c>
      <c r="E23" s="46">
        <v>94</v>
      </c>
      <c r="F23" s="47">
        <f t="shared" si="4"/>
        <v>11.092000000000001</v>
      </c>
      <c r="G23" s="48">
        <v>65</v>
      </c>
      <c r="H23" s="49">
        <v>9.1</v>
      </c>
      <c r="I23" s="50">
        <f t="shared" si="1"/>
        <v>13.999999999999998</v>
      </c>
      <c r="J23" s="58">
        <v>96</v>
      </c>
      <c r="K23" s="47">
        <f t="shared" si="3"/>
        <v>8.7359999999999989</v>
      </c>
      <c r="L23" s="48">
        <v>65</v>
      </c>
      <c r="M23" s="52">
        <f>RANK(I23,I6:I23)</f>
        <v>14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1248.42</v>
      </c>
      <c r="D24" s="47">
        <f t="shared" si="2"/>
        <v>16.469920844327177</v>
      </c>
      <c r="E24" s="46">
        <f>F24/C24*100</f>
        <v>93.221239646913688</v>
      </c>
      <c r="F24" s="47">
        <f>SUM(F6:F23)</f>
        <v>1163.7926</v>
      </c>
      <c r="G24" s="62">
        <f>SUM(G6:G23)</f>
        <v>7580</v>
      </c>
      <c r="H24" s="50">
        <f>SUM(H6:H23)</f>
        <v>1303.97</v>
      </c>
      <c r="I24" s="50">
        <f t="shared" si="1"/>
        <v>17.411803979169449</v>
      </c>
      <c r="J24" s="51">
        <f>K24/H24*100</f>
        <v>92.182159098752294</v>
      </c>
      <c r="K24" s="47">
        <f>SUM(K6:K23)</f>
        <v>1202.0277000000003</v>
      </c>
      <c r="L24" s="63">
        <f>SUM(L6:L23)</f>
        <v>7489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171.55000000000007</v>
      </c>
      <c r="D25" s="71">
        <v>12.908201655379989</v>
      </c>
      <c r="E25" s="72"/>
      <c r="F25" s="72"/>
      <c r="G25" s="73">
        <v>1329</v>
      </c>
      <c r="H25" s="74">
        <v>182.63999999999996</v>
      </c>
      <c r="I25" s="71">
        <v>12.953191489361698</v>
      </c>
      <c r="J25" s="75"/>
      <c r="K25" s="75"/>
      <c r="L25" s="76">
        <v>1410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1419.9700000000003</v>
      </c>
      <c r="D26" s="71">
        <f t="shared" si="2"/>
        <v>15.93860141430015</v>
      </c>
      <c r="E26" s="72"/>
      <c r="F26" s="72"/>
      <c r="G26" s="73">
        <f>SUM(G24:G25)</f>
        <v>8909</v>
      </c>
      <c r="H26" s="71">
        <f>SUM(H24:H25)</f>
        <v>1486.61</v>
      </c>
      <c r="I26" s="71">
        <f t="shared" si="1"/>
        <v>16.705360152826159</v>
      </c>
      <c r="J26" s="75"/>
      <c r="K26" s="75"/>
      <c r="L26" s="73">
        <f>SUM(L24:L25)</f>
        <v>8899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2019-02-11T05:45:33Z</dcterms:created>
  <dcterms:modified xsi:type="dcterms:W3CDTF">2019-02-11T05:46:12Z</dcterms:modified>
</cp:coreProperties>
</file>